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5030" windowHeight="80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06" i="1"/>
  <c r="A206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F206" s="1"/>
  <c r="B186"/>
  <c r="A186"/>
  <c r="L185"/>
  <c r="J185"/>
  <c r="I185"/>
  <c r="H185"/>
  <c r="G185"/>
  <c r="F185"/>
  <c r="B176"/>
  <c r="A176"/>
  <c r="L175"/>
  <c r="L186" s="1"/>
  <c r="J175"/>
  <c r="J186" s="1"/>
  <c r="I175"/>
  <c r="I186" s="1"/>
  <c r="H175"/>
  <c r="H186" s="1"/>
  <c r="G175"/>
  <c r="G186" s="1"/>
  <c r="F175"/>
  <c r="F186" s="1"/>
  <c r="B166"/>
  <c r="A166"/>
  <c r="L165"/>
  <c r="J165"/>
  <c r="I165"/>
  <c r="H165"/>
  <c r="G165"/>
  <c r="F165"/>
  <c r="B156"/>
  <c r="A156"/>
  <c r="L155"/>
  <c r="L166" s="1"/>
  <c r="J155"/>
  <c r="J166" s="1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L135"/>
  <c r="L146" s="1"/>
  <c r="J135"/>
  <c r="J146" s="1"/>
  <c r="I135"/>
  <c r="I146" s="1"/>
  <c r="H135"/>
  <c r="H146" s="1"/>
  <c r="G135"/>
  <c r="G146" s="1"/>
  <c r="F135"/>
  <c r="F146" s="1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L15"/>
  <c r="L26" s="1"/>
  <c r="J15"/>
  <c r="J26" s="1"/>
  <c r="J207" s="1"/>
  <c r="I15"/>
  <c r="I26" s="1"/>
  <c r="I207" s="1"/>
  <c r="H15"/>
  <c r="H26" s="1"/>
  <c r="H207" s="1"/>
  <c r="G15"/>
  <c r="G26" s="1"/>
  <c r="G207" s="1"/>
  <c r="F15"/>
  <c r="F26" s="1"/>
  <c r="L207" l="1"/>
  <c r="F207"/>
</calcChain>
</file>

<file path=xl/sharedStrings.xml><?xml version="1.0" encoding="utf-8"?>
<sst xmlns="http://schemas.openxmlformats.org/spreadsheetml/2006/main" count="248" uniqueCount="69">
  <si>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</si>
  <si>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</si>
  <si>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</si>
  <si>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</si>
  <si>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</si>
  <si>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</si>
  <si>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</si>
  <si>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</si>
  <si>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</si>
  <si>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</si>
  <si>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</si>
  <si>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</si>
  <si>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</si>
  <si>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</si>
  <si>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</si>
  <si>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</si>
  <si>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</si>
  <si>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</si>
  <si>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</si>
  <si>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</si>
  <si>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</si>
  <si>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</si>
  <si>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</si>
  <si>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</si>
  <si>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</si>
  <si>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</si>
  <si>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</si>
  <si>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</si>
  <si>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</si>
  <si>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</si>
  <si>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</si>
  <si>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</si>
  <si>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</si>
  <si>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</si>
  <si>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</si>
  <si>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</si>
  <si>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</si>
  <si>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</si>
  <si>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</si>
  <si>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"Лицей №4"</t>
  </si>
  <si>
    <t>Директор</t>
  </si>
  <si>
    <t>Реттих А.А.</t>
  </si>
  <si>
    <t>чай с сахаром</t>
  </si>
  <si>
    <t>сладкое</t>
  </si>
  <si>
    <t>булочка домашняя</t>
  </si>
  <si>
    <t>каша рисовая молочная</t>
  </si>
  <si>
    <t>макароны отварные с сыром</t>
  </si>
  <si>
    <t>Котлета из курицы, соус белый основной, каша гречневая рассыпчатая</t>
  </si>
  <si>
    <t>54-5м, 54-2соус, 54-4г</t>
  </si>
  <si>
    <t>54-2гн</t>
  </si>
  <si>
    <t>хлеб пшеничный</t>
  </si>
  <si>
    <t>тефтели из мяса с рисом, соус белый основной, макароны отварные</t>
  </si>
  <si>
    <t>54-16м, 54-2соус, 54-1г</t>
  </si>
  <si>
    <t>компот из смеси сухофруктов</t>
  </si>
  <si>
    <t>54-1хн</t>
  </si>
  <si>
    <t>каша вязкая молочная пшенная</t>
  </si>
  <si>
    <t>54-6к</t>
  </si>
  <si>
    <t>Суфле из печени, картофельное пюре</t>
  </si>
  <si>
    <t>7018, 54-11</t>
  </si>
  <si>
    <t>54-3г</t>
  </si>
  <si>
    <t>тефтели из мяса с рисом, соус белый основной, каша перловая рассыпчатая</t>
  </si>
  <si>
    <t>54-16м, 54-2соус, 54-5г</t>
  </si>
  <si>
    <t>фрикаделька из мяса, соус белый основной, макароны отварные</t>
  </si>
  <si>
    <t>54-29м, 54-2соус, 54-1г</t>
  </si>
  <si>
    <t>голубцы ленивые (курица), соус белый основной, картофельное пюре</t>
  </si>
  <si>
    <t>54-3м, 54-2соус, 54-11</t>
  </si>
  <si>
    <t>кнели из мяса с рисом, макароны отварные</t>
  </si>
  <si>
    <t>54-30м, 54-1г</t>
  </si>
  <si>
    <t xml:space="preserve"> 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</si>
</sst>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O185" sqref="O18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 t="s">
        <v>39</v>
      </c>
      <c r="D1" s="62"/>
      <c r="E1" s="62"/>
      <c r="F1" s="12" t="s">
        <v>16</v>
      </c>
      <c r="G1" s="2" t="s">
        <v>17</v>
      </c>
      <c r="H1" s="63" t="s">
        <v>40</v>
      </c>
      <c r="I1" s="63"/>
      <c r="J1" s="63"/>
      <c r="K1" s="63"/>
    </row>
    <row r="2" spans="1:12" ht="18">
      <c r="A2" s="35" t="s">
        <v>6</v>
      </c>
      <c r="C2" s="2"/>
      <c r="G2" s="2" t="s">
        <v>18</v>
      </c>
      <c r="H2" s="63" t="s">
        <v>41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240</v>
      </c>
      <c r="G6" s="51">
        <v>22</v>
      </c>
      <c r="H6" s="51">
        <v>10</v>
      </c>
      <c r="I6" s="52">
        <v>46</v>
      </c>
      <c r="J6" s="51">
        <v>364</v>
      </c>
      <c r="K6" s="53" t="s">
        <v>48</v>
      </c>
      <c r="L6" s="54">
        <v>79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5" t="s">
        <v>42</v>
      </c>
      <c r="F8" s="43">
        <v>200</v>
      </c>
      <c r="G8" s="43">
        <v>0</v>
      </c>
      <c r="H8" s="43">
        <v>0</v>
      </c>
      <c r="I8" s="43">
        <v>6</v>
      </c>
      <c r="J8" s="43">
        <v>27</v>
      </c>
      <c r="K8" s="44" t="s">
        <v>49</v>
      </c>
      <c r="L8" s="43">
        <v>4.5</v>
      </c>
    </row>
    <row r="9" spans="1:12" ht="15">
      <c r="A9" s="23"/>
      <c r="B9" s="15"/>
      <c r="C9" s="11"/>
      <c r="D9" s="7" t="s">
        <v>23</v>
      </c>
      <c r="E9" s="42" t="s">
        <v>50</v>
      </c>
      <c r="F9" s="43">
        <v>60</v>
      </c>
      <c r="G9" s="56">
        <v>5</v>
      </c>
      <c r="H9" s="56">
        <v>0</v>
      </c>
      <c r="I9" s="57">
        <v>30</v>
      </c>
      <c r="J9" s="56">
        <v>141</v>
      </c>
      <c r="K9" s="44">
        <v>1</v>
      </c>
      <c r="L9" s="43">
        <v>4.5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500</v>
      </c>
      <c r="G15" s="19">
        <f t="shared" ref="G15:J15" si="0">SUM(G6:G14)</f>
        <v>27</v>
      </c>
      <c r="H15" s="19">
        <f t="shared" si="0"/>
        <v>10</v>
      </c>
      <c r="I15" s="19">
        <f t="shared" si="0"/>
        <v>82</v>
      </c>
      <c r="J15" s="19">
        <f t="shared" si="0"/>
        <v>532</v>
      </c>
      <c r="K15" s="25"/>
      <c r="L15" s="19">
        <f t="shared" ref="L15" si="1">SUM(L6:L14)</f>
        <v>88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>
      <c r="A26" s="29">
        <f>A6</f>
        <v>1</v>
      </c>
      <c r="B26" s="30">
        <f>B6</f>
        <v>1</v>
      </c>
      <c r="C26" s="59" t="s">
        <v>4</v>
      </c>
      <c r="D26" s="60"/>
      <c r="E26" s="31"/>
      <c r="F26" s="32">
        <f>F15+F25</f>
        <v>500</v>
      </c>
      <c r="G26" s="32">
        <f t="shared" ref="G26:J26" si="4">G15+G25</f>
        <v>27</v>
      </c>
      <c r="H26" s="32">
        <f t="shared" si="4"/>
        <v>10</v>
      </c>
      <c r="I26" s="32">
        <f t="shared" si="4"/>
        <v>82</v>
      </c>
      <c r="J26" s="32">
        <f t="shared" si="4"/>
        <v>532</v>
      </c>
      <c r="K26" s="32"/>
      <c r="L26" s="32">
        <f t="shared" ref="L26" si="5">L15+L25</f>
        <v>88</v>
      </c>
    </row>
    <row r="27" spans="1:12" ht="38.25">
      <c r="A27" s="14">
        <v>1</v>
      </c>
      <c r="B27" s="15">
        <v>2</v>
      </c>
      <c r="C27" s="22" t="s">
        <v>20</v>
      </c>
      <c r="D27" s="5" t="s">
        <v>21</v>
      </c>
      <c r="E27" s="39" t="s">
        <v>51</v>
      </c>
      <c r="F27" s="40">
        <v>240</v>
      </c>
      <c r="G27" s="40">
        <v>16</v>
      </c>
      <c r="H27" s="40">
        <v>16</v>
      </c>
      <c r="I27" s="40">
        <v>39</v>
      </c>
      <c r="J27" s="40">
        <v>364</v>
      </c>
      <c r="K27" s="41" t="s">
        <v>52</v>
      </c>
      <c r="L27" s="40">
        <v>72.5</v>
      </c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22</v>
      </c>
      <c r="E29" s="42" t="s">
        <v>53</v>
      </c>
      <c r="F29" s="43">
        <v>200</v>
      </c>
      <c r="G29" s="43">
        <v>1</v>
      </c>
      <c r="H29" s="43">
        <v>0</v>
      </c>
      <c r="I29" s="43">
        <v>20</v>
      </c>
      <c r="J29" s="43">
        <v>81</v>
      </c>
      <c r="K29" s="44" t="s">
        <v>54</v>
      </c>
      <c r="L29" s="43">
        <v>11</v>
      </c>
    </row>
    <row r="30" spans="1:12" ht="15">
      <c r="A30" s="14"/>
      <c r="B30" s="15"/>
      <c r="C30" s="11"/>
      <c r="D30" s="7" t="s">
        <v>23</v>
      </c>
      <c r="E30" s="42" t="s">
        <v>50</v>
      </c>
      <c r="F30" s="43">
        <v>60</v>
      </c>
      <c r="G30" s="43">
        <v>5</v>
      </c>
      <c r="H30" s="43">
        <v>0</v>
      </c>
      <c r="I30" s="43">
        <v>30</v>
      </c>
      <c r="J30" s="43">
        <v>141</v>
      </c>
      <c r="K30" s="44">
        <v>1</v>
      </c>
      <c r="L30" s="43">
        <v>4.5</v>
      </c>
    </row>
    <row r="31" spans="1:12" ht="1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f>SUM(F27:F34)</f>
        <v>500</v>
      </c>
      <c r="G35" s="19">
        <f>SUM(G27:G34)</f>
        <v>22</v>
      </c>
      <c r="H35" s="19">
        <f>SUM(H27:H34)</f>
        <v>16</v>
      </c>
      <c r="I35" s="19">
        <f>SUM(I27:I34)</f>
        <v>89</v>
      </c>
      <c r="J35" s="19">
        <f>SUM(J27:J34)</f>
        <v>586</v>
      </c>
      <c r="K35" s="25"/>
      <c r="L35" s="19">
        <f>SUM(L27:L34)</f>
        <v>88</v>
      </c>
    </row>
    <row r="36" spans="1:12" ht="1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>
      <c r="A46" s="33">
        <f>A27</f>
        <v>1</v>
      </c>
      <c r="B46" s="33">
        <f>B27</f>
        <v>2</v>
      </c>
      <c r="C46" s="59" t="s">
        <v>4</v>
      </c>
      <c r="D46" s="60"/>
      <c r="E46" s="31"/>
      <c r="F46" s="32">
        <f>F35+F45</f>
        <v>500</v>
      </c>
      <c r="G46" s="32">
        <f t="shared" ref="G46" si="10">G35+G45</f>
        <v>22</v>
      </c>
      <c r="H46" s="32">
        <f t="shared" ref="H46" si="11">H35+H45</f>
        <v>16</v>
      </c>
      <c r="I46" s="32">
        <f t="shared" ref="I46" si="12">I35+I45</f>
        <v>89</v>
      </c>
      <c r="J46" s="32">
        <f t="shared" ref="J46:L46" si="13">J35+J45</f>
        <v>586</v>
      </c>
      <c r="K46" s="32"/>
      <c r="L46" s="32">
        <f t="shared" si="13"/>
        <v>88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 t="s">
        <v>55</v>
      </c>
      <c r="F47" s="40">
        <v>200</v>
      </c>
      <c r="G47" s="40">
        <v>8</v>
      </c>
      <c r="H47" s="40">
        <v>10</v>
      </c>
      <c r="I47" s="40">
        <v>37</v>
      </c>
      <c r="J47" s="40">
        <v>275</v>
      </c>
      <c r="K47" s="41" t="s">
        <v>56</v>
      </c>
      <c r="L47" s="40">
        <v>39</v>
      </c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22</v>
      </c>
      <c r="E49" s="42" t="s">
        <v>42</v>
      </c>
      <c r="F49" s="43">
        <v>200</v>
      </c>
      <c r="G49" s="43">
        <v>0</v>
      </c>
      <c r="H49" s="43">
        <v>0</v>
      </c>
      <c r="I49" s="43">
        <v>6</v>
      </c>
      <c r="J49" s="43">
        <v>27</v>
      </c>
      <c r="K49" s="44" t="s">
        <v>49</v>
      </c>
      <c r="L49" s="43">
        <v>4.5</v>
      </c>
    </row>
    <row r="50" spans="1:12" ht="15">
      <c r="A50" s="23"/>
      <c r="B50" s="15"/>
      <c r="C50" s="11"/>
      <c r="D50" s="7" t="s">
        <v>23</v>
      </c>
      <c r="E50" s="42" t="s">
        <v>50</v>
      </c>
      <c r="F50" s="43">
        <v>40</v>
      </c>
      <c r="G50" s="43">
        <v>3</v>
      </c>
      <c r="H50" s="43">
        <v>0</v>
      </c>
      <c r="I50" s="43">
        <v>20</v>
      </c>
      <c r="J50" s="43">
        <v>94</v>
      </c>
      <c r="K50" s="44">
        <v>1</v>
      </c>
      <c r="L50" s="43">
        <v>3</v>
      </c>
    </row>
    <row r="51" spans="1:12" ht="1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 t="s">
        <v>43</v>
      </c>
      <c r="E52" s="42" t="s">
        <v>44</v>
      </c>
      <c r="F52" s="43">
        <v>75</v>
      </c>
      <c r="G52" s="43">
        <v>9</v>
      </c>
      <c r="H52" s="43">
        <v>7</v>
      </c>
      <c r="I52" s="43">
        <v>59</v>
      </c>
      <c r="J52" s="43">
        <v>354</v>
      </c>
      <c r="K52" s="44">
        <v>424</v>
      </c>
      <c r="L52" s="43">
        <v>41.5</v>
      </c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33</v>
      </c>
      <c r="E55" s="9"/>
      <c r="F55" s="19">
        <f>SUM(F47:F54)</f>
        <v>515</v>
      </c>
      <c r="G55" s="19">
        <f>SUM(G47:G54)</f>
        <v>20</v>
      </c>
      <c r="H55" s="19">
        <f>SUM(H47:H54)</f>
        <v>17</v>
      </c>
      <c r="I55" s="19">
        <f>SUM(I47:I54)</f>
        <v>122</v>
      </c>
      <c r="J55" s="19">
        <f>SUM(J47:J54)</f>
        <v>750</v>
      </c>
      <c r="K55" s="25"/>
      <c r="L55" s="19">
        <f>SUM(L47:L54)</f>
        <v>88</v>
      </c>
    </row>
    <row r="56" spans="1:12" ht="1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>
      <c r="A66" s="29">
        <f>A47</f>
        <v>1</v>
      </c>
      <c r="B66" s="30">
        <f>B47</f>
        <v>3</v>
      </c>
      <c r="C66" s="59" t="s">
        <v>4</v>
      </c>
      <c r="D66" s="60"/>
      <c r="E66" s="31"/>
      <c r="F66" s="32">
        <f>F55+F65</f>
        <v>515</v>
      </c>
      <c r="G66" s="32">
        <f t="shared" ref="G66" si="18">G55+G65</f>
        <v>20</v>
      </c>
      <c r="H66" s="32">
        <f t="shared" ref="H66" si="19">H55+H65</f>
        <v>17</v>
      </c>
      <c r="I66" s="32">
        <f t="shared" ref="I66" si="20">I55+I65</f>
        <v>122</v>
      </c>
      <c r="J66" s="32">
        <f t="shared" ref="J66:L66" si="21">J55+J65</f>
        <v>750</v>
      </c>
      <c r="K66" s="32"/>
      <c r="L66" s="32">
        <f t="shared" si="21"/>
        <v>88</v>
      </c>
    </row>
    <row r="67" spans="1:12" ht="25.5">
      <c r="A67" s="20">
        <v>1</v>
      </c>
      <c r="B67" s="21">
        <v>4</v>
      </c>
      <c r="C67" s="22" t="s">
        <v>20</v>
      </c>
      <c r="D67" s="5" t="s">
        <v>21</v>
      </c>
      <c r="E67" s="39" t="s">
        <v>57</v>
      </c>
      <c r="F67" s="40">
        <v>220</v>
      </c>
      <c r="G67" s="40">
        <v>23</v>
      </c>
      <c r="H67" s="40">
        <v>11</v>
      </c>
      <c r="I67" s="40">
        <v>34</v>
      </c>
      <c r="J67" s="40">
        <v>282</v>
      </c>
      <c r="K67" s="41" t="s">
        <v>58</v>
      </c>
      <c r="L67" s="40">
        <v>70.5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22</v>
      </c>
      <c r="E69" s="42" t="s">
        <v>53</v>
      </c>
      <c r="F69" s="43">
        <v>200</v>
      </c>
      <c r="G69" s="43">
        <v>1</v>
      </c>
      <c r="H69" s="43">
        <v>0</v>
      </c>
      <c r="I69" s="43">
        <v>20</v>
      </c>
      <c r="J69" s="43">
        <v>81</v>
      </c>
      <c r="K69" s="44" t="s">
        <v>54</v>
      </c>
      <c r="L69" s="43">
        <v>11</v>
      </c>
    </row>
    <row r="70" spans="1:12" ht="15">
      <c r="A70" s="23"/>
      <c r="B70" s="15"/>
      <c r="C70" s="11"/>
      <c r="D70" s="7" t="s">
        <v>23</v>
      </c>
      <c r="E70" s="42" t="s">
        <v>50</v>
      </c>
      <c r="F70" s="43">
        <v>80</v>
      </c>
      <c r="G70" s="43">
        <v>6</v>
      </c>
      <c r="H70" s="43">
        <v>0</v>
      </c>
      <c r="I70" s="43">
        <v>40</v>
      </c>
      <c r="J70" s="43">
        <v>188</v>
      </c>
      <c r="K70" s="44">
        <v>1</v>
      </c>
      <c r="L70" s="43">
        <v>6.5</v>
      </c>
    </row>
    <row r="71" spans="1:12" ht="1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2">SUM(G67:G74)</f>
        <v>30</v>
      </c>
      <c r="H75" s="19">
        <f t="shared" ref="H75" si="23">SUM(H67:H74)</f>
        <v>11</v>
      </c>
      <c r="I75" s="19">
        <f t="shared" ref="I75" si="24">SUM(I67:I74)</f>
        <v>94</v>
      </c>
      <c r="J75" s="19">
        <f t="shared" ref="J75:L75" si="25">SUM(J67:J74)</f>
        <v>551</v>
      </c>
      <c r="K75" s="25"/>
      <c r="L75" s="19">
        <f t="shared" si="25"/>
        <v>88</v>
      </c>
    </row>
    <row r="76" spans="1:12" ht="1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>
      <c r="A86" s="29">
        <f>A67</f>
        <v>1</v>
      </c>
      <c r="B86" s="30">
        <f>B67</f>
        <v>4</v>
      </c>
      <c r="C86" s="59" t="s">
        <v>4</v>
      </c>
      <c r="D86" s="60"/>
      <c r="E86" s="31"/>
      <c r="F86" s="32">
        <f>F75+F85</f>
        <v>500</v>
      </c>
      <c r="G86" s="32">
        <f t="shared" ref="G86" si="30">G75+G85</f>
        <v>30</v>
      </c>
      <c r="H86" s="32">
        <f t="shared" ref="H86" si="31">H75+H85</f>
        <v>11</v>
      </c>
      <c r="I86" s="32">
        <f t="shared" ref="I86" si="32">I75+I85</f>
        <v>94</v>
      </c>
      <c r="J86" s="32">
        <f t="shared" ref="J86:L86" si="33">J75+J85</f>
        <v>551</v>
      </c>
      <c r="K86" s="32"/>
      <c r="L86" s="32">
        <f t="shared" si="33"/>
        <v>88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58" t="s">
        <v>46</v>
      </c>
      <c r="F87" s="40">
        <v>185</v>
      </c>
      <c r="G87" s="40">
        <v>10</v>
      </c>
      <c r="H87" s="40">
        <v>8</v>
      </c>
      <c r="I87" s="40">
        <v>35</v>
      </c>
      <c r="J87" s="40">
        <v>256</v>
      </c>
      <c r="K87" s="41" t="s">
        <v>59</v>
      </c>
      <c r="L87" s="40">
        <v>46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22</v>
      </c>
      <c r="E89" s="55" t="s">
        <v>42</v>
      </c>
      <c r="F89" s="43">
        <v>200</v>
      </c>
      <c r="G89" s="43">
        <v>0</v>
      </c>
      <c r="H89" s="43">
        <v>0</v>
      </c>
      <c r="I89" s="43">
        <v>6</v>
      </c>
      <c r="J89" s="43">
        <v>27</v>
      </c>
      <c r="K89" s="44" t="s">
        <v>49</v>
      </c>
      <c r="L89" s="43">
        <v>4.5</v>
      </c>
    </row>
    <row r="90" spans="1:12" ht="15">
      <c r="A90" s="23"/>
      <c r="B90" s="15"/>
      <c r="C90" s="11"/>
      <c r="D90" s="7" t="s">
        <v>23</v>
      </c>
      <c r="E90" s="42" t="s">
        <v>50</v>
      </c>
      <c r="F90" s="43">
        <v>60</v>
      </c>
      <c r="G90" s="43">
        <v>5</v>
      </c>
      <c r="H90" s="43">
        <v>0</v>
      </c>
      <c r="I90" s="43">
        <v>30</v>
      </c>
      <c r="J90" s="43">
        <v>141</v>
      </c>
      <c r="K90" s="44">
        <v>1</v>
      </c>
      <c r="L90" s="43">
        <v>4.5</v>
      </c>
    </row>
    <row r="91" spans="1:12" ht="1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 t="s">
        <v>43</v>
      </c>
      <c r="E92" s="42" t="s">
        <v>44</v>
      </c>
      <c r="F92" s="43">
        <v>75</v>
      </c>
      <c r="G92" s="43">
        <v>9</v>
      </c>
      <c r="H92" s="43">
        <v>7</v>
      </c>
      <c r="I92" s="43">
        <v>59</v>
      </c>
      <c r="J92" s="43">
        <v>354</v>
      </c>
      <c r="K92" s="44">
        <v>424</v>
      </c>
      <c r="L92" s="43">
        <v>33</v>
      </c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33</v>
      </c>
      <c r="E95" s="9"/>
      <c r="F95" s="19">
        <f>SUM(F87:F94)</f>
        <v>520</v>
      </c>
      <c r="G95" s="19">
        <f t="shared" ref="G95" si="34">SUM(G87:G94)</f>
        <v>24</v>
      </c>
      <c r="H95" s="19">
        <f t="shared" ref="H95" si="35">SUM(H87:H94)</f>
        <v>15</v>
      </c>
      <c r="I95" s="19">
        <f t="shared" ref="I95" si="36">SUM(I87:I94)</f>
        <v>130</v>
      </c>
      <c r="J95" s="19">
        <f t="shared" ref="J95:L95" si="37">SUM(J87:J94)</f>
        <v>778</v>
      </c>
      <c r="K95" s="25"/>
      <c r="L95" s="19">
        <f t="shared" si="37"/>
        <v>88</v>
      </c>
    </row>
    <row r="96" spans="1:12" ht="1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>
      <c r="A106" s="29">
        <f>A87</f>
        <v>1</v>
      </c>
      <c r="B106" s="30">
        <f>B87</f>
        <v>5</v>
      </c>
      <c r="C106" s="59" t="s">
        <v>4</v>
      </c>
      <c r="D106" s="60"/>
      <c r="E106" s="31"/>
      <c r="F106" s="32">
        <f>F95+F105</f>
        <v>520</v>
      </c>
      <c r="G106" s="32">
        <f t="shared" ref="G106" si="42">G95+G105</f>
        <v>24</v>
      </c>
      <c r="H106" s="32">
        <f t="shared" ref="H106" si="43">H95+H105</f>
        <v>15</v>
      </c>
      <c r="I106" s="32">
        <f t="shared" ref="I106" si="44">I95+I105</f>
        <v>130</v>
      </c>
      <c r="J106" s="32">
        <f t="shared" ref="J106:L106" si="45">J95+J105</f>
        <v>778</v>
      </c>
      <c r="K106" s="32"/>
      <c r="L106" s="32">
        <f t="shared" si="45"/>
        <v>88</v>
      </c>
    </row>
    <row r="107" spans="1:12" ht="38.25">
      <c r="A107" s="20">
        <v>2</v>
      </c>
      <c r="B107" s="21">
        <v>1</v>
      </c>
      <c r="C107" s="22" t="s">
        <v>20</v>
      </c>
      <c r="D107" s="5" t="s">
        <v>21</v>
      </c>
      <c r="E107" s="58" t="s">
        <v>60</v>
      </c>
      <c r="F107" s="40">
        <v>230</v>
      </c>
      <c r="G107" s="40">
        <v>13</v>
      </c>
      <c r="H107" s="40">
        <v>15</v>
      </c>
      <c r="I107" s="40">
        <v>37</v>
      </c>
      <c r="J107" s="40">
        <v>333</v>
      </c>
      <c r="K107" s="41" t="s">
        <v>61</v>
      </c>
      <c r="L107" s="40">
        <v>79</v>
      </c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22</v>
      </c>
      <c r="E109" s="42" t="s">
        <v>42</v>
      </c>
      <c r="F109" s="43">
        <v>200</v>
      </c>
      <c r="G109" s="43">
        <v>0</v>
      </c>
      <c r="H109" s="43">
        <v>0</v>
      </c>
      <c r="I109" s="43">
        <v>6</v>
      </c>
      <c r="J109" s="43">
        <v>27</v>
      </c>
      <c r="K109" s="44" t="s">
        <v>49</v>
      </c>
      <c r="L109" s="43">
        <v>4.5</v>
      </c>
    </row>
    <row r="110" spans="1:12" ht="15">
      <c r="A110" s="23"/>
      <c r="B110" s="15"/>
      <c r="C110" s="11"/>
      <c r="D110" s="7" t="s">
        <v>23</v>
      </c>
      <c r="E110" s="42" t="s">
        <v>50</v>
      </c>
      <c r="F110" s="43">
        <v>80</v>
      </c>
      <c r="G110" s="43">
        <v>6</v>
      </c>
      <c r="H110" s="43">
        <v>0</v>
      </c>
      <c r="I110" s="43">
        <v>40</v>
      </c>
      <c r="J110" s="43">
        <v>188</v>
      </c>
      <c r="K110" s="44">
        <v>1</v>
      </c>
      <c r="L110" s="43">
        <v>4.5</v>
      </c>
    </row>
    <row r="111" spans="1:12" ht="1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33</v>
      </c>
      <c r="E115" s="9"/>
      <c r="F115" s="19">
        <f>SUM(F107:F114)</f>
        <v>510</v>
      </c>
      <c r="G115" s="19">
        <f t="shared" ref="G115:J115" si="46">SUM(G107:G114)</f>
        <v>19</v>
      </c>
      <c r="H115" s="19">
        <f t="shared" si="46"/>
        <v>15</v>
      </c>
      <c r="I115" s="19">
        <f t="shared" si="46"/>
        <v>83</v>
      </c>
      <c r="J115" s="19">
        <f t="shared" si="46"/>
        <v>548</v>
      </c>
      <c r="K115" s="25"/>
      <c r="L115" s="19">
        <f t="shared" ref="L115" si="47">SUM(L107:L114)</f>
        <v>88</v>
      </c>
    </row>
    <row r="116" spans="1:12" ht="1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>
      <c r="A126" s="29">
        <f>A107</f>
        <v>2</v>
      </c>
      <c r="B126" s="30">
        <f>B107</f>
        <v>1</v>
      </c>
      <c r="C126" s="59" t="s">
        <v>4</v>
      </c>
      <c r="D126" s="60"/>
      <c r="E126" s="31"/>
      <c r="F126" s="32">
        <f>F115+F125</f>
        <v>510</v>
      </c>
      <c r="G126" s="32">
        <f t="shared" ref="G126" si="50">G115+G125</f>
        <v>19</v>
      </c>
      <c r="H126" s="32">
        <f t="shared" ref="H126" si="51">H115+H125</f>
        <v>15</v>
      </c>
      <c r="I126" s="32">
        <f t="shared" ref="I126" si="52">I115+I125</f>
        <v>83</v>
      </c>
      <c r="J126" s="32">
        <f t="shared" ref="J126:L126" si="53">J115+J125</f>
        <v>548</v>
      </c>
      <c r="K126" s="32"/>
      <c r="L126" s="32">
        <f t="shared" si="53"/>
        <v>88</v>
      </c>
    </row>
    <row r="127" spans="1:12" ht="15">
      <c r="A127" s="14">
        <v>2</v>
      </c>
      <c r="B127" s="15">
        <v>2</v>
      </c>
      <c r="C127" s="22" t="s">
        <v>20</v>
      </c>
      <c r="D127" s="5" t="s">
        <v>21</v>
      </c>
      <c r="E127" s="39" t="s">
        <v>45</v>
      </c>
      <c r="F127" s="40">
        <v>200</v>
      </c>
      <c r="G127" s="40">
        <v>8</v>
      </c>
      <c r="H127" s="40">
        <v>9</v>
      </c>
      <c r="I127" s="40">
        <v>37</v>
      </c>
      <c r="J127" s="40">
        <v>256</v>
      </c>
      <c r="K127" s="41">
        <v>297</v>
      </c>
      <c r="L127" s="40">
        <v>43</v>
      </c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22</v>
      </c>
      <c r="E129" s="42" t="s">
        <v>53</v>
      </c>
      <c r="F129" s="43">
        <v>200</v>
      </c>
      <c r="G129" s="43">
        <v>1</v>
      </c>
      <c r="H129" s="43">
        <v>0</v>
      </c>
      <c r="I129" s="43">
        <v>20</v>
      </c>
      <c r="J129" s="43">
        <v>81</v>
      </c>
      <c r="K129" s="44" t="s">
        <v>54</v>
      </c>
      <c r="L129" s="43">
        <v>11</v>
      </c>
    </row>
    <row r="130" spans="1:12" ht="15">
      <c r="A130" s="14"/>
      <c r="B130" s="15"/>
      <c r="C130" s="11"/>
      <c r="D130" s="7" t="s">
        <v>23</v>
      </c>
      <c r="E130" s="42" t="s">
        <v>50</v>
      </c>
      <c r="F130" s="43">
        <v>40</v>
      </c>
      <c r="G130" s="43">
        <v>3</v>
      </c>
      <c r="H130" s="43">
        <v>0</v>
      </c>
      <c r="I130" s="43">
        <v>20</v>
      </c>
      <c r="J130" s="43">
        <v>94</v>
      </c>
      <c r="K130" s="44">
        <v>1</v>
      </c>
      <c r="L130" s="43">
        <v>3</v>
      </c>
    </row>
    <row r="131" spans="1:12" ht="1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6" t="s">
        <v>43</v>
      </c>
      <c r="E132" s="42" t="s">
        <v>44</v>
      </c>
      <c r="F132" s="43">
        <v>75</v>
      </c>
      <c r="G132" s="43">
        <v>9</v>
      </c>
      <c r="H132" s="43">
        <v>7</v>
      </c>
      <c r="I132" s="43">
        <v>59</v>
      </c>
      <c r="J132" s="43">
        <v>354</v>
      </c>
      <c r="K132" s="44">
        <v>424</v>
      </c>
      <c r="L132" s="43">
        <v>31</v>
      </c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SUM(F127:F134)</f>
        <v>515</v>
      </c>
      <c r="G135" s="19">
        <f t="shared" ref="G135:J135" si="54">SUM(G127:G134)</f>
        <v>21</v>
      </c>
      <c r="H135" s="19">
        <f t="shared" si="54"/>
        <v>16</v>
      </c>
      <c r="I135" s="19">
        <f t="shared" si="54"/>
        <v>136</v>
      </c>
      <c r="J135" s="19">
        <f t="shared" si="54"/>
        <v>785</v>
      </c>
      <c r="K135" s="25"/>
      <c r="L135" s="19">
        <f t="shared" ref="L135" si="55">SUM(L127:L134)</f>
        <v>88</v>
      </c>
    </row>
    <row r="136" spans="1:12" ht="1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>
      <c r="A146" s="33">
        <f>A127</f>
        <v>2</v>
      </c>
      <c r="B146" s="33">
        <f>B127</f>
        <v>2</v>
      </c>
      <c r="C146" s="59" t="s">
        <v>4</v>
      </c>
      <c r="D146" s="60"/>
      <c r="E146" s="31"/>
      <c r="F146" s="32">
        <f>F135+F145</f>
        <v>515</v>
      </c>
      <c r="G146" s="32">
        <f t="shared" ref="G146" si="58">G135+G145</f>
        <v>21</v>
      </c>
      <c r="H146" s="32">
        <f t="shared" ref="H146" si="59">H135+H145</f>
        <v>16</v>
      </c>
      <c r="I146" s="32">
        <f t="shared" ref="I146" si="60">I135+I145</f>
        <v>136</v>
      </c>
      <c r="J146" s="32">
        <f t="shared" ref="J146:L146" si="61">J135+J145</f>
        <v>785</v>
      </c>
      <c r="K146" s="32"/>
      <c r="L146" s="32">
        <f t="shared" si="61"/>
        <v>88</v>
      </c>
    </row>
    <row r="147" spans="1:12" ht="38.25">
      <c r="A147" s="20">
        <v>2</v>
      </c>
      <c r="B147" s="21">
        <v>3</v>
      </c>
      <c r="C147" s="22" t="s">
        <v>20</v>
      </c>
      <c r="D147" s="5" t="s">
        <v>21</v>
      </c>
      <c r="E147" s="58" t="s">
        <v>62</v>
      </c>
      <c r="F147" s="40">
        <v>245</v>
      </c>
      <c r="G147" s="40">
        <v>16</v>
      </c>
      <c r="H147" s="40">
        <v>15</v>
      </c>
      <c r="I147" s="40">
        <v>39</v>
      </c>
      <c r="J147" s="40">
        <v>353</v>
      </c>
      <c r="K147" s="41" t="s">
        <v>63</v>
      </c>
      <c r="L147" s="40">
        <v>79</v>
      </c>
    </row>
    <row r="148" spans="1:12" ht="1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22</v>
      </c>
      <c r="E149" s="42" t="s">
        <v>42</v>
      </c>
      <c r="F149" s="43">
        <v>200</v>
      </c>
      <c r="G149" s="43">
        <v>0</v>
      </c>
      <c r="H149" s="43">
        <v>0</v>
      </c>
      <c r="I149" s="43">
        <v>6</v>
      </c>
      <c r="J149" s="43">
        <v>27</v>
      </c>
      <c r="K149" s="44" t="s">
        <v>49</v>
      </c>
      <c r="L149" s="43">
        <v>4.5</v>
      </c>
    </row>
    <row r="150" spans="1:12" ht="15.75" customHeight="1">
      <c r="A150" s="23"/>
      <c r="B150" s="15"/>
      <c r="C150" s="11"/>
      <c r="D150" s="7" t="s">
        <v>23</v>
      </c>
      <c r="E150" s="42" t="s">
        <v>50</v>
      </c>
      <c r="F150" s="43">
        <v>80</v>
      </c>
      <c r="G150" s="43">
        <v>6</v>
      </c>
      <c r="H150" s="43">
        <v>0</v>
      </c>
      <c r="I150" s="43">
        <v>40</v>
      </c>
      <c r="J150" s="43">
        <v>188</v>
      </c>
      <c r="K150" s="44">
        <v>1</v>
      </c>
      <c r="L150" s="43">
        <v>4.5</v>
      </c>
    </row>
    <row r="151" spans="1:12" ht="1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 t="s">
        <v>26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SUM(F147:F154)</f>
        <v>525</v>
      </c>
      <c r="G155" s="19">
        <f t="shared" ref="G155:J155" si="62">SUM(G147:G154)</f>
        <v>22</v>
      </c>
      <c r="H155" s="19">
        <f t="shared" si="62"/>
        <v>15</v>
      </c>
      <c r="I155" s="19">
        <f t="shared" si="62"/>
        <v>85</v>
      </c>
      <c r="J155" s="19">
        <f t="shared" si="62"/>
        <v>568</v>
      </c>
      <c r="K155" s="25"/>
      <c r="L155" s="19">
        <f t="shared" ref="L155" si="63">SUM(L147:L154)</f>
        <v>88</v>
      </c>
    </row>
    <row r="156" spans="1:12" ht="1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">
      <c r="A166" s="29">
        <f>A147</f>
        <v>2</v>
      </c>
      <c r="B166" s="30">
        <f>B147</f>
        <v>3</v>
      </c>
      <c r="C166" s="59" t="s">
        <v>4</v>
      </c>
      <c r="D166" s="60"/>
      <c r="E166" s="31"/>
      <c r="F166" s="32">
        <f>F155+F165</f>
        <v>525</v>
      </c>
      <c r="G166" s="32">
        <f t="shared" ref="G166" si="66">G155+G165</f>
        <v>22</v>
      </c>
      <c r="H166" s="32">
        <f t="shared" ref="H166" si="67">H155+H165</f>
        <v>15</v>
      </c>
      <c r="I166" s="32">
        <f t="shared" ref="I166" si="68">I155+I165</f>
        <v>85</v>
      </c>
      <c r="J166" s="32">
        <f t="shared" ref="J166:L166" si="69">J155+J165</f>
        <v>568</v>
      </c>
      <c r="K166" s="32"/>
      <c r="L166" s="32">
        <f t="shared" si="69"/>
        <v>88</v>
      </c>
    </row>
    <row r="167" spans="1:12" ht="38.25">
      <c r="A167" s="20">
        <v>2</v>
      </c>
      <c r="B167" s="21">
        <v>4</v>
      </c>
      <c r="C167" s="22" t="s">
        <v>20</v>
      </c>
      <c r="D167" s="5" t="s">
        <v>21</v>
      </c>
      <c r="E167" s="58" t="s">
        <v>64</v>
      </c>
      <c r="F167" s="40">
        <v>240</v>
      </c>
      <c r="G167" s="40">
        <v>10</v>
      </c>
      <c r="H167" s="40">
        <v>11</v>
      </c>
      <c r="I167" s="40">
        <v>25</v>
      </c>
      <c r="J167" s="40">
        <v>242</v>
      </c>
      <c r="K167" s="41" t="s">
        <v>65</v>
      </c>
      <c r="L167" s="40">
        <v>70.5</v>
      </c>
    </row>
    <row r="168" spans="1:12" ht="1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22</v>
      </c>
      <c r="E169" s="42" t="s">
        <v>53</v>
      </c>
      <c r="F169" s="43">
        <v>200</v>
      </c>
      <c r="G169" s="43">
        <v>1</v>
      </c>
      <c r="H169" s="43">
        <v>0</v>
      </c>
      <c r="I169" s="43">
        <v>20</v>
      </c>
      <c r="J169" s="43">
        <v>81</v>
      </c>
      <c r="K169" s="44" t="s">
        <v>54</v>
      </c>
      <c r="L169" s="43">
        <v>11</v>
      </c>
    </row>
    <row r="170" spans="1:12" ht="15">
      <c r="A170" s="23"/>
      <c r="B170" s="15"/>
      <c r="C170" s="11"/>
      <c r="D170" s="7" t="s">
        <v>23</v>
      </c>
      <c r="E170" s="42" t="s">
        <v>50</v>
      </c>
      <c r="F170" s="43">
        <v>80</v>
      </c>
      <c r="G170" s="43">
        <v>6</v>
      </c>
      <c r="H170" s="43">
        <v>0</v>
      </c>
      <c r="I170" s="43">
        <v>40</v>
      </c>
      <c r="J170" s="43">
        <v>188</v>
      </c>
      <c r="K170" s="44">
        <v>1</v>
      </c>
      <c r="L170" s="43">
        <v>6.5</v>
      </c>
    </row>
    <row r="171" spans="1:12" ht="1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 t="s">
        <v>26</v>
      </c>
      <c r="E172" s="42"/>
      <c r="F172" s="43"/>
      <c r="G172" s="43"/>
      <c r="H172" s="43"/>
      <c r="I172" s="43"/>
      <c r="J172" s="43"/>
      <c r="K172" s="44"/>
      <c r="L172" s="43" t="s">
        <v>68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SUM(F167:F174)</f>
        <v>520</v>
      </c>
      <c r="G175" s="19">
        <f t="shared" ref="G175:J175" si="70">SUM(G167:G174)</f>
        <v>17</v>
      </c>
      <c r="H175" s="19">
        <f t="shared" si="70"/>
        <v>11</v>
      </c>
      <c r="I175" s="19">
        <f t="shared" si="70"/>
        <v>85</v>
      </c>
      <c r="J175" s="19">
        <f t="shared" si="70"/>
        <v>511</v>
      </c>
      <c r="K175" s="25"/>
      <c r="L175" s="19">
        <f t="shared" ref="L175" si="71">SUM(L167:L174)</f>
        <v>88</v>
      </c>
    </row>
    <row r="176" spans="1:12" ht="1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">
      <c r="A186" s="29">
        <f>A167</f>
        <v>2</v>
      </c>
      <c r="B186" s="30">
        <f>B167</f>
        <v>4</v>
      </c>
      <c r="C186" s="59" t="s">
        <v>4</v>
      </c>
      <c r="D186" s="60"/>
      <c r="E186" s="31"/>
      <c r="F186" s="32">
        <f>F175+F185</f>
        <v>520</v>
      </c>
      <c r="G186" s="32">
        <f t="shared" ref="G186" si="74">G175+G185</f>
        <v>17</v>
      </c>
      <c r="H186" s="32">
        <f t="shared" ref="H186" si="75">H175+H185</f>
        <v>11</v>
      </c>
      <c r="I186" s="32">
        <f t="shared" ref="I186" si="76">I175+I185</f>
        <v>85</v>
      </c>
      <c r="J186" s="32">
        <f t="shared" ref="J186:L186" si="77">J175+J185</f>
        <v>511</v>
      </c>
      <c r="K186" s="32"/>
      <c r="L186" s="32">
        <f t="shared" si="77"/>
        <v>88</v>
      </c>
    </row>
    <row r="187" spans="1:12" ht="25.5">
      <c r="A187" s="20">
        <v>2</v>
      </c>
      <c r="B187" s="21">
        <v>5</v>
      </c>
      <c r="C187" s="22" t="s">
        <v>20</v>
      </c>
      <c r="D187" s="5" t="s">
        <v>21</v>
      </c>
      <c r="E187" s="58" t="s">
        <v>66</v>
      </c>
      <c r="F187" s="40">
        <v>220</v>
      </c>
      <c r="G187" s="40">
        <v>16</v>
      </c>
      <c r="H187" s="40">
        <v>16</v>
      </c>
      <c r="I187" s="40">
        <v>37</v>
      </c>
      <c r="J187" s="40">
        <v>358</v>
      </c>
      <c r="K187" s="41" t="s">
        <v>67</v>
      </c>
      <c r="L187" s="40">
        <v>77</v>
      </c>
    </row>
    <row r="188" spans="1:12" ht="1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22</v>
      </c>
      <c r="E189" s="42" t="s">
        <v>42</v>
      </c>
      <c r="F189" s="43">
        <v>200</v>
      </c>
      <c r="G189" s="43">
        <v>0</v>
      </c>
      <c r="H189" s="43">
        <v>0</v>
      </c>
      <c r="I189" s="43">
        <v>6</v>
      </c>
      <c r="J189" s="43">
        <v>27</v>
      </c>
      <c r="K189" s="44" t="s">
        <v>49</v>
      </c>
      <c r="L189" s="43">
        <v>4.5</v>
      </c>
    </row>
    <row r="190" spans="1:12" ht="15">
      <c r="A190" s="23"/>
      <c r="B190" s="15"/>
      <c r="C190" s="11"/>
      <c r="D190" s="7" t="s">
        <v>23</v>
      </c>
      <c r="E190" s="42" t="s">
        <v>50</v>
      </c>
      <c r="F190" s="43">
        <v>80</v>
      </c>
      <c r="G190" s="43">
        <v>6</v>
      </c>
      <c r="H190" s="43">
        <v>0</v>
      </c>
      <c r="I190" s="43">
        <v>40</v>
      </c>
      <c r="J190" s="43">
        <v>188</v>
      </c>
      <c r="K190" s="44">
        <v>1</v>
      </c>
      <c r="L190" s="43">
        <v>6.5</v>
      </c>
    </row>
    <row r="191" spans="1:12" ht="1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 t="s">
        <v>26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78">SUM(G187:G194)</f>
        <v>22</v>
      </c>
      <c r="H195" s="19">
        <f t="shared" si="78"/>
        <v>16</v>
      </c>
      <c r="I195" s="19">
        <f t="shared" si="78"/>
        <v>83</v>
      </c>
      <c r="J195" s="19">
        <f t="shared" si="78"/>
        <v>573</v>
      </c>
      <c r="K195" s="25"/>
      <c r="L195" s="19">
        <f t="shared" ref="L195" si="79">SUM(L187:L194)</f>
        <v>88</v>
      </c>
    </row>
    <row r="196" spans="1:12" ht="1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>
      <c r="A206" s="29">
        <f>A187</f>
        <v>2</v>
      </c>
      <c r="B206" s="30">
        <f>B187</f>
        <v>5</v>
      </c>
      <c r="C206" s="59" t="s">
        <v>4</v>
      </c>
      <c r="D206" s="60"/>
      <c r="E206" s="31"/>
      <c r="F206" s="32">
        <f>F195+F205</f>
        <v>500</v>
      </c>
      <c r="G206" s="32">
        <f t="shared" ref="G206" si="82">G195+G205</f>
        <v>22</v>
      </c>
      <c r="H206" s="32">
        <f t="shared" ref="H206" si="83">H195+H205</f>
        <v>16</v>
      </c>
      <c r="I206" s="32">
        <f t="shared" ref="I206" si="84">I195+I205</f>
        <v>83</v>
      </c>
      <c r="J206" s="32">
        <f t="shared" ref="J206:L206" si="85">J195+J205</f>
        <v>573</v>
      </c>
      <c r="K206" s="32"/>
      <c r="L206" s="32">
        <f t="shared" si="85"/>
        <v>88</v>
      </c>
    </row>
    <row r="207" spans="1:12" ht="13.5" thickBot="1">
      <c r="A207" s="27"/>
      <c r="B207" s="28"/>
      <c r="C207" s="64" t="s">
        <v>5</v>
      </c>
      <c r="D207" s="64"/>
      <c r="E207" s="64"/>
      <c r="F207" s="34">
        <f>SUMIF($C:$C,"Итого за день:",F:F)/COUNTIFS($C:$C,"Итого за день:",F:F,"&gt;0")</f>
        <v>510.5</v>
      </c>
      <c r="G207" s="34">
        <f>SUMIF($C:$C,"Итого за день:",G:G)/COUNTIFS($C:$C,"Итого за день:",G:G,"&gt;0")</f>
        <v>22.4</v>
      </c>
      <c r="H207" s="34">
        <f>SUMIF($C:$C,"Итого за день:",H:H)/COUNTIFS($C:$C,"Итого за день:",H:H,"&gt;0")</f>
        <v>14.2</v>
      </c>
      <c r="I207" s="34">
        <f>SUMIF($C:$C,"Итого за день:",I:I)/COUNTIFS($C:$C,"Итого за день:",I:I,"&gt;0")</f>
        <v>98.9</v>
      </c>
      <c r="J207" s="34">
        <f>SUMIF($C:$C,"Итого за день:",J:J)/COUNTIFS($C:$C,"Итого за день:",J:J,"&gt;0")</f>
        <v>618.20000000000005</v>
      </c>
      <c r="K207" s="34"/>
      <c r="L207" s="34">
        <f>SUMIF($C:$C,"Итого за день:",L:L)/COUNTIFS($C:$C,"Итого за день:",L:L,"&gt;0")</f>
        <v>88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2025-02-03T06:30:14Z</dcterms:modified>
</cp:coreProperties>
</file>